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kraemer\Desktop\"/>
    </mc:Choice>
  </mc:AlternateContent>
  <bookViews>
    <workbookView xWindow="0" yWindow="0" windowWidth="20235" windowHeight="10350"/>
  </bookViews>
  <sheets>
    <sheet name="Muster" sheetId="1" r:id="rId1"/>
  </sheets>
  <calcPr calcId="162913"/>
</workbook>
</file>

<file path=xl/calcChain.xml><?xml version="1.0" encoding="utf-8"?>
<calcChain xmlns="http://schemas.openxmlformats.org/spreadsheetml/2006/main">
  <c r="E27" i="1" l="1"/>
  <c r="E10" i="1"/>
  <c r="E44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8" i="1"/>
  <c r="E29" i="1"/>
  <c r="E30" i="1"/>
  <c r="E31" i="1"/>
  <c r="E32" i="1"/>
  <c r="E33" i="1"/>
  <c r="E34" i="1"/>
  <c r="E35" i="1"/>
  <c r="E36" i="1"/>
  <c r="E37" i="1"/>
  <c r="C54" i="1"/>
  <c r="A10" i="1"/>
  <c r="F10" i="1" s="1"/>
  <c r="A11" i="1" l="1"/>
  <c r="A12" i="1" l="1"/>
  <c r="F11" i="1"/>
  <c r="A13" i="1" l="1"/>
  <c r="F12" i="1"/>
  <c r="A14" i="1" l="1"/>
  <c r="F13" i="1"/>
  <c r="A15" i="1" l="1"/>
  <c r="F14" i="1"/>
  <c r="F15" i="1" l="1"/>
  <c r="A16" i="1"/>
  <c r="A17" i="1" l="1"/>
  <c r="F16" i="1"/>
  <c r="F17" i="1" l="1"/>
  <c r="A18" i="1"/>
  <c r="F18" i="1" l="1"/>
  <c r="A19" i="1"/>
  <c r="A20" i="1" l="1"/>
  <c r="F19" i="1"/>
  <c r="A21" i="1" l="1"/>
  <c r="F20" i="1"/>
  <c r="F21" i="1" l="1"/>
  <c r="A22" i="1"/>
  <c r="A23" i="1" l="1"/>
  <c r="F22" i="1"/>
  <c r="F23" i="1" l="1"/>
  <c r="A24" i="1"/>
  <c r="F24" i="1" l="1"/>
  <c r="A25" i="1"/>
  <c r="F25" i="1" l="1"/>
  <c r="A26" i="1"/>
  <c r="F26" i="1" l="1"/>
  <c r="A27" i="1"/>
  <c r="A28" i="1" l="1"/>
  <c r="F27" i="1"/>
  <c r="F28" i="1" l="1"/>
  <c r="A29" i="1"/>
  <c r="A30" i="1" l="1"/>
  <c r="F29" i="1"/>
  <c r="A31" i="1" l="1"/>
  <c r="F30" i="1"/>
  <c r="A32" i="1" l="1"/>
  <c r="F31" i="1"/>
  <c r="F32" i="1" l="1"/>
  <c r="A33" i="1"/>
  <c r="A34" i="1" l="1"/>
  <c r="F33" i="1"/>
  <c r="A35" i="1" l="1"/>
  <c r="F34" i="1"/>
  <c r="A36" i="1" l="1"/>
  <c r="F35" i="1"/>
  <c r="F36" i="1" l="1"/>
  <c r="A37" i="1"/>
  <c r="F37" i="1" l="1"/>
  <c r="A38" i="1"/>
  <c r="A39" i="1" l="1"/>
  <c r="E38" i="1"/>
  <c r="F38" i="1"/>
  <c r="A40" i="1" l="1"/>
  <c r="E39" i="1"/>
  <c r="F39" i="1" s="1"/>
  <c r="E40" i="1" l="1"/>
  <c r="F40" i="1" s="1"/>
  <c r="E42" i="1" s="1"/>
</calcChain>
</file>

<file path=xl/sharedStrings.xml><?xml version="1.0" encoding="utf-8"?>
<sst xmlns="http://schemas.openxmlformats.org/spreadsheetml/2006/main" count="39" uniqueCount="38">
  <si>
    <t>Vorlage zur Dokumentation der täglichen Arbeitszeit</t>
  </si>
  <si>
    <t>Personalnummer</t>
  </si>
  <si>
    <t>Monat/Jahr:</t>
  </si>
  <si>
    <t>Kalen-dertag</t>
  </si>
  <si>
    <t>Beginn</t>
  </si>
  <si>
    <t>Pause</t>
  </si>
  <si>
    <t>Ende</t>
  </si>
  <si>
    <t>Dauer</t>
  </si>
  <si>
    <t>Bemerkungen</t>
  </si>
  <si>
    <t>(Uhrzeit)</t>
  </si>
  <si>
    <t>(Dauer)</t>
  </si>
  <si>
    <t>(Summe)</t>
  </si>
  <si>
    <t>Über-
stunden</t>
  </si>
  <si>
    <t>Überstundenvortrag</t>
  </si>
  <si>
    <t>Urlaubsvortrag</t>
  </si>
  <si>
    <t>Regelmäßige Arbeitszeit:</t>
  </si>
  <si>
    <t>Montag</t>
  </si>
  <si>
    <t>Mittwoch</t>
  </si>
  <si>
    <t>Donnerstag</t>
  </si>
  <si>
    <t>Freitag</t>
  </si>
  <si>
    <t>wöchentlich</t>
  </si>
  <si>
    <t>K</t>
  </si>
  <si>
    <t>Krank</t>
  </si>
  <si>
    <t>Urlaub</t>
  </si>
  <si>
    <t>UU</t>
  </si>
  <si>
    <t>F</t>
  </si>
  <si>
    <t>Feiertag</t>
  </si>
  <si>
    <t>Schlüssel:</t>
  </si>
  <si>
    <t>unbez. Urlaub</t>
  </si>
  <si>
    <t>Sonstiges</t>
  </si>
  <si>
    <t>U</t>
  </si>
  <si>
    <t>S</t>
  </si>
  <si>
    <t>Dienstag</t>
  </si>
  <si>
    <t>Überstundensaldo zum Monatsende</t>
  </si>
  <si>
    <t>Urlaubssaldo zum Monatsende</t>
  </si>
  <si>
    <t>Ausfall- 
schlüssel</t>
  </si>
  <si>
    <t>Name Mitarbeiters:</t>
  </si>
  <si>
    <t>gen. Urlaubstage lfd. Monat (manuell erfassen)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</si>
</sst>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mmm\ yyyy"/>
    <numFmt numFmtId="165" formatCode="ddd\,\ dd"/>
    <numFmt numFmtId="166" formatCode="0.00&quot; Stunden&quot;"/>
    <numFmt numFmtId="167" formatCode="0.0&quot; Tage&quot;"/>
    <numFmt numFmtId="168" formatCode="0.00\ &quot;Stunden&quot;"/>
  </numFmts>
  <fonts count="11" x14ac:knownFonts="1">
    <font>
      <sz val="11"/>
      <color theme="1"/>
      <name val="Arial Narrow"/>
      <family val="2"/>
    </font>
    <font>
      <b/>
      <u/>
      <sz val="14"/>
      <color theme="1"/>
      <name val="Arial Narrow"/>
      <family val="2"/>
    </font>
    <font>
      <u/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9"/>
      <name val="Segoe UI Light"/>
      <family val="2"/>
    </font>
    <font>
      <sz val="9"/>
      <name val="Segoe UI Light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164" fontId="3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2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" fontId="0" fillId="0" borderId="0" xfId="0" applyNumberFormat="1" applyProtection="1">
      <protection locked="0"/>
    </xf>
    <xf numFmtId="4" fontId="0" fillId="0" borderId="4" xfId="0" applyNumberFormat="1" applyBorder="1" applyProtection="1"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5" fillId="0" borderId="0" xfId="2" applyFont="1" applyFill="1" applyProtection="1">
      <protection locked="0"/>
    </xf>
    <xf numFmtId="0" fontId="6" fillId="0" borderId="0" xfId="2" applyFont="1" applyFill="1" applyProtection="1">
      <protection locked="0"/>
    </xf>
    <xf numFmtId="165" fontId="0" fillId="0" borderId="1" xfId="0" applyNumberFormat="1" applyBorder="1" applyProtection="1"/>
    <xf numFmtId="165" fontId="0" fillId="0" borderId="1" xfId="0" quotePrefix="1" applyNumberFormat="1" applyBorder="1" applyProtection="1"/>
    <xf numFmtId="4" fontId="0" fillId="0" borderId="1" xfId="0" applyNumberFormat="1" applyBorder="1" applyProtection="1"/>
    <xf numFmtId="0" fontId="10" fillId="0" borderId="0" xfId="0" applyFont="1" applyProtection="1">
      <protection locked="0"/>
    </xf>
    <xf numFmtId="166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67" fontId="0" fillId="0" borderId="0" xfId="0" applyNumberFormat="1" applyAlignment="1" applyProtection="1">
      <alignment horizontal="left"/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0" xfId="0" applyAlignment="1" applyProtection="1">
      <protection locked="0"/>
    </xf>
    <xf numFmtId="168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protection locked="0"/>
    </xf>
    <xf numFmtId="164" fontId="3" fillId="0" borderId="0" xfId="0" applyNumberFormat="1" applyFont="1" applyAlignment="1" applyProtection="1">
      <alignment horizontal="left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protection locked="0"/>
    </xf>
    <xf numFmtId="166" fontId="0" fillId="0" borderId="0" xfId="0" applyNumberFormat="1" applyFont="1" applyAlignment="1" applyProtection="1">
      <alignment horizontal="left"/>
      <protection locked="0"/>
    </xf>
  </cellXfs>
  <cellStyles count="3">
    <cellStyle name="Standard" xfId="0" builtinId="0"/>
    <cellStyle name="Standard 2" xfId="2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19" workbookViewId="0">
      <selection activeCell="I46" sqref="I46"/>
    </sheetView>
  </sheetViews>
  <sheetFormatPr baseColWidth="10" defaultRowHeight="16.5" x14ac:dyDescent="0.3"/>
  <cols>
    <col min="1" max="1" width="6.42578125" style="1" customWidth="1"/>
    <col min="2" max="2" width="11" style="1" customWidth="1"/>
    <col min="3" max="4" width="10.140625" style="1" customWidth="1"/>
    <col min="5" max="5" width="10.28515625" style="1" customWidth="1"/>
    <col min="6" max="6" width="9.140625" style="1" customWidth="1"/>
    <col min="7" max="7" width="8.140625" style="1" customWidth="1"/>
    <col min="8" max="8" width="10.42578125" style="1" customWidth="1"/>
    <col min="9" max="9" width="10.5703125" style="1" customWidth="1"/>
    <col min="10" max="10" width="9.7109375" style="1" customWidth="1"/>
    <col min="11" max="16384" width="11.42578125" style="1"/>
  </cols>
  <sheetData>
    <row r="1" spans="1:12" ht="18.75" x14ac:dyDescent="0.3">
      <c r="A1" s="29" t="s">
        <v>0</v>
      </c>
      <c r="B1" s="29"/>
      <c r="C1" s="29"/>
      <c r="D1" s="29"/>
      <c r="E1" s="29"/>
      <c r="F1" s="29"/>
      <c r="G1" s="29"/>
      <c r="H1" s="29"/>
    </row>
    <row r="3" spans="1:12" x14ac:dyDescent="0.3">
      <c r="A3" s="33" t="s">
        <v>36</v>
      </c>
      <c r="B3" s="27"/>
      <c r="C3" s="30"/>
      <c r="D3" s="30"/>
      <c r="E3" s="30"/>
    </row>
    <row r="4" spans="1:12" x14ac:dyDescent="0.3">
      <c r="A4" s="27" t="s">
        <v>1</v>
      </c>
      <c r="B4" s="27"/>
      <c r="C4" s="2"/>
      <c r="E4" s="1" t="s">
        <v>2</v>
      </c>
      <c r="F4" s="34">
        <v>45292</v>
      </c>
      <c r="G4" s="22"/>
    </row>
    <row r="5" spans="1:12" ht="11.25" customHeight="1" x14ac:dyDescent="0.3">
      <c r="A5" s="3"/>
      <c r="B5" s="3"/>
      <c r="C5" s="2"/>
      <c r="F5" s="4"/>
      <c r="G5" s="5"/>
    </row>
    <row r="6" spans="1:12" x14ac:dyDescent="0.3">
      <c r="A6" s="38" t="s">
        <v>13</v>
      </c>
      <c r="B6" s="38"/>
      <c r="C6" s="39">
        <v>0</v>
      </c>
      <c r="D6" s="27"/>
      <c r="E6" s="27" t="s">
        <v>14</v>
      </c>
      <c r="F6" s="27"/>
      <c r="G6" s="23">
        <v>0</v>
      </c>
      <c r="H6" s="27"/>
    </row>
    <row r="7" spans="1:12" ht="10.5" customHeight="1" x14ac:dyDescent="0.3">
      <c r="A7" s="6"/>
    </row>
    <row r="8" spans="1:12" ht="16.5" customHeight="1" x14ac:dyDescent="0.3">
      <c r="A8" s="31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35" t="s">
        <v>12</v>
      </c>
      <c r="G8" s="35" t="s">
        <v>35</v>
      </c>
      <c r="H8" s="32" t="s">
        <v>8</v>
      </c>
      <c r="I8" s="32"/>
      <c r="J8" s="32"/>
    </row>
    <row r="9" spans="1:12" x14ac:dyDescent="0.3">
      <c r="A9" s="31"/>
      <c r="B9" s="8" t="s">
        <v>9</v>
      </c>
      <c r="C9" s="8" t="s">
        <v>10</v>
      </c>
      <c r="D9" s="8" t="s">
        <v>9</v>
      </c>
      <c r="E9" s="8" t="s">
        <v>11</v>
      </c>
      <c r="F9" s="36"/>
      <c r="G9" s="37"/>
      <c r="H9" s="32"/>
      <c r="I9" s="32"/>
      <c r="J9" s="32"/>
    </row>
    <row r="10" spans="1:12" x14ac:dyDescent="0.3">
      <c r="A10" s="17">
        <f>F4</f>
        <v>45292</v>
      </c>
      <c r="B10" s="9"/>
      <c r="C10" s="9"/>
      <c r="D10" s="9"/>
      <c r="E10" s="19">
        <f>(D10-C10-B10)*24</f>
        <v>0</v>
      </c>
      <c r="F10" s="19">
        <f>E10-(IF(TEXT(A10,"TTTT")="Samstag",0,IF(TEXT(A10,"TTTT")="Sonntag",0,(VLOOKUP(TEXT(A10,"TTTT"),$A$48:$C$52,3,FALSE)))))</f>
        <v>-8</v>
      </c>
      <c r="G10" s="10"/>
      <c r="H10" s="24"/>
      <c r="I10" s="25"/>
      <c r="J10" s="26"/>
    </row>
    <row r="11" spans="1:12" x14ac:dyDescent="0.3">
      <c r="A11" s="17">
        <f>A10+1</f>
        <v>45293</v>
      </c>
      <c r="B11" s="9"/>
      <c r="C11" s="9"/>
      <c r="D11" s="9"/>
      <c r="E11" s="19">
        <f t="shared" ref="E11:E37" si="0">(D11-C11-B11)*24</f>
        <v>0</v>
      </c>
      <c r="F11" s="19">
        <f t="shared" ref="F11:F37" si="1">E11-(IF(TEXT(A11,"TTTT")="Samstag",0,IF(TEXT(A11,"TTTT")="Sonntag",0,(VLOOKUP(TEXT(A11,"TTTT"),$A$48:$C$52,3,FALSE)))))</f>
        <v>-8</v>
      </c>
      <c r="G11" s="10"/>
      <c r="H11" s="24"/>
      <c r="I11" s="25"/>
      <c r="J11" s="26"/>
      <c r="L11" s="11"/>
    </row>
    <row r="12" spans="1:12" x14ac:dyDescent="0.3">
      <c r="A12" s="17">
        <f>A11+1</f>
        <v>45294</v>
      </c>
      <c r="B12" s="9"/>
      <c r="C12" s="9"/>
      <c r="D12" s="9"/>
      <c r="E12" s="19">
        <f t="shared" si="0"/>
        <v>0</v>
      </c>
      <c r="F12" s="19">
        <f t="shared" si="1"/>
        <v>-8</v>
      </c>
      <c r="G12" s="10"/>
      <c r="H12" s="24"/>
      <c r="I12" s="25"/>
      <c r="J12" s="26"/>
    </row>
    <row r="13" spans="1:12" x14ac:dyDescent="0.3">
      <c r="A13" s="17">
        <f t="shared" ref="A13:A34" si="2">A12+1</f>
        <v>45295</v>
      </c>
      <c r="B13" s="9"/>
      <c r="C13" s="9"/>
      <c r="D13" s="9"/>
      <c r="E13" s="19">
        <f t="shared" si="0"/>
        <v>0</v>
      </c>
      <c r="F13" s="19">
        <f t="shared" si="1"/>
        <v>-8</v>
      </c>
      <c r="G13" s="10"/>
      <c r="H13" s="24"/>
      <c r="I13" s="25"/>
      <c r="J13" s="26"/>
    </row>
    <row r="14" spans="1:12" x14ac:dyDescent="0.3">
      <c r="A14" s="17">
        <f t="shared" si="2"/>
        <v>45296</v>
      </c>
      <c r="B14" s="9"/>
      <c r="C14" s="9"/>
      <c r="D14" s="9"/>
      <c r="E14" s="19">
        <f t="shared" si="0"/>
        <v>0</v>
      </c>
      <c r="F14" s="19">
        <f t="shared" si="1"/>
        <v>-8</v>
      </c>
      <c r="G14" s="10"/>
      <c r="H14" s="24"/>
      <c r="I14" s="25"/>
      <c r="J14" s="26"/>
    </row>
    <row r="15" spans="1:12" x14ac:dyDescent="0.3">
      <c r="A15" s="17">
        <f t="shared" si="2"/>
        <v>45297</v>
      </c>
      <c r="B15" s="9"/>
      <c r="C15" s="9"/>
      <c r="D15" s="9"/>
      <c r="E15" s="19">
        <f t="shared" si="0"/>
        <v>0</v>
      </c>
      <c r="F15" s="19">
        <f t="shared" si="1"/>
        <v>0</v>
      </c>
      <c r="G15" s="10"/>
      <c r="H15" s="24"/>
      <c r="I15" s="25"/>
      <c r="J15" s="26"/>
    </row>
    <row r="16" spans="1:12" x14ac:dyDescent="0.3">
      <c r="A16" s="17">
        <f t="shared" si="2"/>
        <v>45298</v>
      </c>
      <c r="B16" s="9"/>
      <c r="C16" s="9"/>
      <c r="D16" s="9"/>
      <c r="E16" s="19">
        <f t="shared" si="0"/>
        <v>0</v>
      </c>
      <c r="F16" s="19">
        <f t="shared" si="1"/>
        <v>0</v>
      </c>
      <c r="G16" s="10"/>
      <c r="H16" s="24"/>
      <c r="I16" s="25"/>
      <c r="J16" s="26"/>
    </row>
    <row r="17" spans="1:10" x14ac:dyDescent="0.3">
      <c r="A17" s="17">
        <f t="shared" si="2"/>
        <v>45299</v>
      </c>
      <c r="B17" s="9"/>
      <c r="C17" s="9"/>
      <c r="D17" s="9"/>
      <c r="E17" s="19">
        <f t="shared" si="0"/>
        <v>0</v>
      </c>
      <c r="F17" s="19">
        <f t="shared" si="1"/>
        <v>-8</v>
      </c>
      <c r="G17" s="10"/>
      <c r="H17" s="24"/>
      <c r="I17" s="25"/>
      <c r="J17" s="26"/>
    </row>
    <row r="18" spans="1:10" x14ac:dyDescent="0.3">
      <c r="A18" s="17">
        <f t="shared" si="2"/>
        <v>45300</v>
      </c>
      <c r="B18" s="9"/>
      <c r="C18" s="9"/>
      <c r="D18" s="9"/>
      <c r="E18" s="19">
        <f t="shared" si="0"/>
        <v>0</v>
      </c>
      <c r="F18" s="19">
        <f t="shared" si="1"/>
        <v>-8</v>
      </c>
      <c r="G18" s="10"/>
      <c r="H18" s="24"/>
      <c r="I18" s="25"/>
      <c r="J18" s="26"/>
    </row>
    <row r="19" spans="1:10" x14ac:dyDescent="0.3">
      <c r="A19" s="17">
        <f t="shared" si="2"/>
        <v>45301</v>
      </c>
      <c r="B19" s="9"/>
      <c r="C19" s="9"/>
      <c r="D19" s="9"/>
      <c r="E19" s="19">
        <f t="shared" si="0"/>
        <v>0</v>
      </c>
      <c r="F19" s="19">
        <f t="shared" si="1"/>
        <v>-8</v>
      </c>
      <c r="G19" s="10"/>
      <c r="H19" s="24"/>
      <c r="I19" s="25"/>
      <c r="J19" s="26"/>
    </row>
    <row r="20" spans="1:10" x14ac:dyDescent="0.3">
      <c r="A20" s="17">
        <f t="shared" si="2"/>
        <v>45302</v>
      </c>
      <c r="B20" s="9"/>
      <c r="C20" s="9"/>
      <c r="D20" s="9"/>
      <c r="E20" s="19">
        <f t="shared" si="0"/>
        <v>0</v>
      </c>
      <c r="F20" s="19">
        <f t="shared" si="1"/>
        <v>-8</v>
      </c>
      <c r="G20" s="10"/>
      <c r="H20" s="24"/>
      <c r="I20" s="25"/>
      <c r="J20" s="26"/>
    </row>
    <row r="21" spans="1:10" x14ac:dyDescent="0.3">
      <c r="A21" s="17">
        <f t="shared" si="2"/>
        <v>45303</v>
      </c>
      <c r="B21" s="9"/>
      <c r="C21" s="9"/>
      <c r="D21" s="9"/>
      <c r="E21" s="19">
        <f t="shared" si="0"/>
        <v>0</v>
      </c>
      <c r="F21" s="19">
        <f t="shared" si="1"/>
        <v>-8</v>
      </c>
      <c r="G21" s="10"/>
      <c r="H21" s="24"/>
      <c r="I21" s="25"/>
      <c r="J21" s="26"/>
    </row>
    <row r="22" spans="1:10" x14ac:dyDescent="0.3">
      <c r="A22" s="17">
        <f t="shared" si="2"/>
        <v>45304</v>
      </c>
      <c r="B22" s="9"/>
      <c r="C22" s="9"/>
      <c r="D22" s="9"/>
      <c r="E22" s="19">
        <f t="shared" si="0"/>
        <v>0</v>
      </c>
      <c r="F22" s="19">
        <f t="shared" si="1"/>
        <v>0</v>
      </c>
      <c r="G22" s="10"/>
      <c r="H22" s="24"/>
      <c r="I22" s="25"/>
      <c r="J22" s="26"/>
    </row>
    <row r="23" spans="1:10" x14ac:dyDescent="0.3">
      <c r="A23" s="17">
        <f t="shared" si="2"/>
        <v>45305</v>
      </c>
      <c r="B23" s="9"/>
      <c r="C23" s="9"/>
      <c r="D23" s="9"/>
      <c r="E23" s="19">
        <f t="shared" si="0"/>
        <v>0</v>
      </c>
      <c r="F23" s="19">
        <f t="shared" si="1"/>
        <v>0</v>
      </c>
      <c r="G23" s="10"/>
      <c r="H23" s="24"/>
      <c r="I23" s="25"/>
      <c r="J23" s="26"/>
    </row>
    <row r="24" spans="1:10" x14ac:dyDescent="0.3">
      <c r="A24" s="17">
        <f t="shared" si="2"/>
        <v>45306</v>
      </c>
      <c r="B24" s="9"/>
      <c r="C24" s="9"/>
      <c r="D24" s="9"/>
      <c r="E24" s="19">
        <f t="shared" si="0"/>
        <v>0</v>
      </c>
      <c r="F24" s="19">
        <f t="shared" si="1"/>
        <v>-8</v>
      </c>
      <c r="G24" s="10"/>
      <c r="H24" s="24"/>
      <c r="I24" s="25"/>
      <c r="J24" s="26"/>
    </row>
    <row r="25" spans="1:10" x14ac:dyDescent="0.3">
      <c r="A25" s="17">
        <f t="shared" si="2"/>
        <v>45307</v>
      </c>
      <c r="B25" s="9"/>
      <c r="C25" s="9"/>
      <c r="D25" s="9"/>
      <c r="E25" s="19">
        <f t="shared" si="0"/>
        <v>0</v>
      </c>
      <c r="F25" s="19">
        <f t="shared" si="1"/>
        <v>-8</v>
      </c>
      <c r="G25" s="10"/>
      <c r="H25" s="24"/>
      <c r="I25" s="25"/>
      <c r="J25" s="26"/>
    </row>
    <row r="26" spans="1:10" x14ac:dyDescent="0.3">
      <c r="A26" s="17">
        <f t="shared" si="2"/>
        <v>45308</v>
      </c>
      <c r="B26" s="9"/>
      <c r="C26" s="9"/>
      <c r="D26" s="9"/>
      <c r="E26" s="19">
        <f t="shared" si="0"/>
        <v>0</v>
      </c>
      <c r="F26" s="19">
        <f t="shared" si="1"/>
        <v>-8</v>
      </c>
      <c r="G26" s="10"/>
      <c r="H26" s="24"/>
      <c r="I26" s="25"/>
      <c r="J26" s="26"/>
    </row>
    <row r="27" spans="1:10" x14ac:dyDescent="0.3">
      <c r="A27" s="17">
        <f t="shared" si="2"/>
        <v>45309</v>
      </c>
      <c r="B27" s="9"/>
      <c r="C27" s="9"/>
      <c r="D27" s="9"/>
      <c r="E27" s="19">
        <f t="shared" si="0"/>
        <v>0</v>
      </c>
      <c r="F27" s="19">
        <f t="shared" si="1"/>
        <v>-8</v>
      </c>
      <c r="G27" s="10"/>
      <c r="H27" s="24"/>
      <c r="I27" s="25"/>
      <c r="J27" s="26"/>
    </row>
    <row r="28" spans="1:10" x14ac:dyDescent="0.3">
      <c r="A28" s="17">
        <f t="shared" si="2"/>
        <v>45310</v>
      </c>
      <c r="B28" s="9"/>
      <c r="C28" s="9"/>
      <c r="D28" s="9"/>
      <c r="E28" s="19">
        <f t="shared" si="0"/>
        <v>0</v>
      </c>
      <c r="F28" s="19">
        <f t="shared" si="1"/>
        <v>-8</v>
      </c>
      <c r="G28" s="10"/>
      <c r="H28" s="24"/>
      <c r="I28" s="25"/>
      <c r="J28" s="26"/>
    </row>
    <row r="29" spans="1:10" x14ac:dyDescent="0.3">
      <c r="A29" s="17">
        <f t="shared" si="2"/>
        <v>45311</v>
      </c>
      <c r="B29" s="9"/>
      <c r="C29" s="9"/>
      <c r="D29" s="9"/>
      <c r="E29" s="19">
        <f t="shared" si="0"/>
        <v>0</v>
      </c>
      <c r="F29" s="19">
        <f t="shared" si="1"/>
        <v>0</v>
      </c>
      <c r="G29" s="10"/>
      <c r="H29" s="24"/>
      <c r="I29" s="25"/>
      <c r="J29" s="26"/>
    </row>
    <row r="30" spans="1:10" x14ac:dyDescent="0.3">
      <c r="A30" s="17">
        <f t="shared" si="2"/>
        <v>45312</v>
      </c>
      <c r="B30" s="9"/>
      <c r="C30" s="9"/>
      <c r="D30" s="9"/>
      <c r="E30" s="19">
        <f t="shared" si="0"/>
        <v>0</v>
      </c>
      <c r="F30" s="19">
        <f t="shared" si="1"/>
        <v>0</v>
      </c>
      <c r="G30" s="10"/>
      <c r="H30" s="24"/>
      <c r="I30" s="25"/>
      <c r="J30" s="26"/>
    </row>
    <row r="31" spans="1:10" x14ac:dyDescent="0.3">
      <c r="A31" s="17">
        <f t="shared" si="2"/>
        <v>45313</v>
      </c>
      <c r="B31" s="9"/>
      <c r="C31" s="9"/>
      <c r="D31" s="9"/>
      <c r="E31" s="19">
        <f t="shared" si="0"/>
        <v>0</v>
      </c>
      <c r="F31" s="19">
        <f t="shared" si="1"/>
        <v>-8</v>
      </c>
      <c r="G31" s="10"/>
      <c r="H31" s="24"/>
      <c r="I31" s="25"/>
      <c r="J31" s="26"/>
    </row>
    <row r="32" spans="1:10" x14ac:dyDescent="0.3">
      <c r="A32" s="17">
        <f t="shared" si="2"/>
        <v>45314</v>
      </c>
      <c r="B32" s="9"/>
      <c r="C32" s="9"/>
      <c r="D32" s="9"/>
      <c r="E32" s="19">
        <f t="shared" si="0"/>
        <v>0</v>
      </c>
      <c r="F32" s="19">
        <f t="shared" si="1"/>
        <v>-8</v>
      </c>
      <c r="G32" s="10"/>
      <c r="H32" s="24"/>
      <c r="I32" s="25"/>
      <c r="J32" s="26"/>
    </row>
    <row r="33" spans="1:10" x14ac:dyDescent="0.3">
      <c r="A33" s="17">
        <f t="shared" si="2"/>
        <v>45315</v>
      </c>
      <c r="B33" s="9"/>
      <c r="C33" s="9"/>
      <c r="D33" s="9"/>
      <c r="E33" s="19">
        <f t="shared" si="0"/>
        <v>0</v>
      </c>
      <c r="F33" s="19">
        <f t="shared" si="1"/>
        <v>-8</v>
      </c>
      <c r="G33" s="10"/>
      <c r="H33" s="24"/>
      <c r="I33" s="25"/>
      <c r="J33" s="26"/>
    </row>
    <row r="34" spans="1:10" x14ac:dyDescent="0.3">
      <c r="A34" s="17">
        <f t="shared" si="2"/>
        <v>45316</v>
      </c>
      <c r="B34" s="9"/>
      <c r="C34" s="9"/>
      <c r="D34" s="9"/>
      <c r="E34" s="19">
        <f t="shared" si="0"/>
        <v>0</v>
      </c>
      <c r="F34" s="19">
        <f t="shared" si="1"/>
        <v>-8</v>
      </c>
      <c r="G34" s="10"/>
      <c r="H34" s="24"/>
      <c r="I34" s="25"/>
      <c r="J34" s="26"/>
    </row>
    <row r="35" spans="1:10" x14ac:dyDescent="0.3">
      <c r="A35" s="17">
        <f>A34+1</f>
        <v>45317</v>
      </c>
      <c r="B35" s="9"/>
      <c r="C35" s="9"/>
      <c r="D35" s="9"/>
      <c r="E35" s="19">
        <f t="shared" si="0"/>
        <v>0</v>
      </c>
      <c r="F35" s="19">
        <f t="shared" si="1"/>
        <v>-8</v>
      </c>
      <c r="G35" s="10"/>
      <c r="H35" s="24"/>
      <c r="I35" s="25"/>
      <c r="J35" s="26"/>
    </row>
    <row r="36" spans="1:10" x14ac:dyDescent="0.3">
      <c r="A36" s="17">
        <f>A35+1</f>
        <v>45318</v>
      </c>
      <c r="B36" s="9"/>
      <c r="C36" s="9"/>
      <c r="D36" s="9"/>
      <c r="E36" s="19">
        <f t="shared" si="0"/>
        <v>0</v>
      </c>
      <c r="F36" s="19">
        <f t="shared" si="1"/>
        <v>0</v>
      </c>
      <c r="G36" s="10"/>
      <c r="H36" s="24"/>
      <c r="I36" s="25"/>
      <c r="J36" s="26"/>
    </row>
    <row r="37" spans="1:10" x14ac:dyDescent="0.3">
      <c r="A37" s="17">
        <f t="shared" ref="A37" si="3">A36+1</f>
        <v>45319</v>
      </c>
      <c r="B37" s="9"/>
      <c r="C37" s="9"/>
      <c r="D37" s="9"/>
      <c r="E37" s="19">
        <f t="shared" si="0"/>
        <v>0</v>
      </c>
      <c r="F37" s="19">
        <f t="shared" si="1"/>
        <v>0</v>
      </c>
      <c r="G37" s="10"/>
      <c r="H37" s="24"/>
      <c r="I37" s="25"/>
      <c r="J37" s="26"/>
    </row>
    <row r="38" spans="1:10" x14ac:dyDescent="0.3">
      <c r="A38" s="18">
        <f>IF(DAY(DATE(YEAR(F4),MONTH(F4)+1,1)-1) &lt;29,"",A37+1)</f>
        <v>45320</v>
      </c>
      <c r="B38" s="9"/>
      <c r="C38" s="9"/>
      <c r="D38" s="9"/>
      <c r="E38" s="19">
        <f>IF(A38="","",(D38-C38-B38)*24)</f>
        <v>0</v>
      </c>
      <c r="F38" s="19">
        <f>IF(A38="","",E38-(IF(TEXT(A38,"TTTT")="Samstag",0,IF(TEXT(A38,"TTTT")="Sonntag",0,(VLOOKUP(TEXT(A38,"TTTT"),$A$48:$C$52,3,FALSE))))))</f>
        <v>-8</v>
      </c>
      <c r="G38" s="10"/>
      <c r="H38" s="24"/>
      <c r="I38" s="25"/>
      <c r="J38" s="26"/>
    </row>
    <row r="39" spans="1:10" x14ac:dyDescent="0.3">
      <c r="A39" s="17">
        <f>IF(DAY(DATE(YEAR(F4),MONTH(F4)+1,1)-1) &lt;30,"",A38+1)</f>
        <v>45321</v>
      </c>
      <c r="B39" s="9"/>
      <c r="C39" s="9"/>
      <c r="D39" s="9"/>
      <c r="E39" s="19">
        <f t="shared" ref="E39:E40" si="4">IF(A39="","",(D39-C39-B39)*24)</f>
        <v>0</v>
      </c>
      <c r="F39" s="19">
        <f t="shared" ref="F39:F40" si="5">IF(A39="","",E39-(IF(TEXT(A39,"TTTT")="Samstag",0,IF(TEXT(A39,"TTTT")="Sonntag",0,(VLOOKUP(TEXT(A39,"TTTT"),$A$48:$C$52,3,FALSE))))))</f>
        <v>-8</v>
      </c>
      <c r="G39" s="10"/>
      <c r="H39" s="24"/>
      <c r="I39" s="25"/>
      <c r="J39" s="26"/>
    </row>
    <row r="40" spans="1:10" x14ac:dyDescent="0.3">
      <c r="A40" s="17">
        <f>IF(DAY(DATE(YEAR(F4),MONTH(F4)+1,1)-1) &lt;31,"",A39+1)</f>
        <v>45322</v>
      </c>
      <c r="B40" s="9"/>
      <c r="C40" s="9"/>
      <c r="D40" s="9"/>
      <c r="E40" s="19">
        <f t="shared" si="4"/>
        <v>0</v>
      </c>
      <c r="F40" s="19">
        <f t="shared" si="5"/>
        <v>-8</v>
      </c>
      <c r="G40" s="10"/>
      <c r="H40" s="24"/>
      <c r="I40" s="25"/>
      <c r="J40" s="26"/>
    </row>
    <row r="41" spans="1:10" x14ac:dyDescent="0.3">
      <c r="F41" s="12"/>
    </row>
    <row r="42" spans="1:10" x14ac:dyDescent="0.3">
      <c r="A42" s="1" t="s">
        <v>33</v>
      </c>
      <c r="E42" s="28">
        <f>SUM(F10:F40)+C6</f>
        <v>-184</v>
      </c>
      <c r="F42" s="22"/>
    </row>
    <row r="43" spans="1:10" x14ac:dyDescent="0.3">
      <c r="A43" s="20" t="s">
        <v>37</v>
      </c>
      <c r="E43" s="23">
        <v>0</v>
      </c>
      <c r="F43" s="23"/>
    </row>
    <row r="44" spans="1:10" x14ac:dyDescent="0.3">
      <c r="A44" s="1" t="s">
        <v>34</v>
      </c>
      <c r="E44" s="23">
        <f>G6-E43</f>
        <v>0</v>
      </c>
      <c r="F44" s="23"/>
    </row>
    <row r="46" spans="1:10" x14ac:dyDescent="0.3">
      <c r="A46" s="1" t="s">
        <v>15</v>
      </c>
      <c r="E46" s="1" t="s">
        <v>27</v>
      </c>
    </row>
    <row r="47" spans="1:10" ht="3" customHeight="1" x14ac:dyDescent="0.3"/>
    <row r="48" spans="1:10" x14ac:dyDescent="0.3">
      <c r="A48" s="1" t="s">
        <v>16</v>
      </c>
      <c r="C48" s="21">
        <v>8</v>
      </c>
      <c r="D48" s="22"/>
      <c r="E48" s="1" t="s">
        <v>22</v>
      </c>
      <c r="G48" s="1" t="s">
        <v>21</v>
      </c>
    </row>
    <row r="49" spans="1:7" x14ac:dyDescent="0.3">
      <c r="A49" s="1" t="s">
        <v>32</v>
      </c>
      <c r="C49" s="21">
        <v>8</v>
      </c>
      <c r="D49" s="22"/>
      <c r="E49" s="1" t="s">
        <v>23</v>
      </c>
      <c r="G49" s="1" t="s">
        <v>30</v>
      </c>
    </row>
    <row r="50" spans="1:7" x14ac:dyDescent="0.3">
      <c r="A50" s="1" t="s">
        <v>17</v>
      </c>
      <c r="C50" s="21">
        <v>8</v>
      </c>
      <c r="D50" s="22"/>
      <c r="E50" s="1" t="s">
        <v>28</v>
      </c>
      <c r="G50" s="1" t="s">
        <v>24</v>
      </c>
    </row>
    <row r="51" spans="1:7" x14ac:dyDescent="0.3">
      <c r="A51" s="1" t="s">
        <v>18</v>
      </c>
      <c r="C51" s="21">
        <v>8</v>
      </c>
      <c r="D51" s="22"/>
      <c r="E51" s="1" t="s">
        <v>26</v>
      </c>
      <c r="G51" s="1" t="s">
        <v>25</v>
      </c>
    </row>
    <row r="52" spans="1:7" x14ac:dyDescent="0.3">
      <c r="A52" s="1" t="s">
        <v>19</v>
      </c>
      <c r="C52" s="21">
        <v>8</v>
      </c>
      <c r="D52" s="22"/>
      <c r="E52" s="1" t="s">
        <v>29</v>
      </c>
      <c r="G52" s="13" t="s">
        <v>31</v>
      </c>
    </row>
    <row r="53" spans="1:7" ht="3" customHeight="1" x14ac:dyDescent="0.3">
      <c r="C53" s="14"/>
      <c r="D53" s="5"/>
      <c r="E53" s="15"/>
      <c r="F53" s="16"/>
    </row>
    <row r="54" spans="1:7" x14ac:dyDescent="0.3">
      <c r="A54" s="1" t="s">
        <v>20</v>
      </c>
      <c r="C54" s="21">
        <f>SUM(C48:C53)</f>
        <v>40</v>
      </c>
      <c r="D54" s="22"/>
    </row>
  </sheetData>
  <sheetProtection sheet="1" objects="1" scenarios="1"/>
  <mergeCells count="53">
    <mergeCell ref="A1:H1"/>
    <mergeCell ref="C3:E3"/>
    <mergeCell ref="A8:A9"/>
    <mergeCell ref="H8:J9"/>
    <mergeCell ref="A3:B3"/>
    <mergeCell ref="A4:B4"/>
    <mergeCell ref="F4:G4"/>
    <mergeCell ref="F8:F9"/>
    <mergeCell ref="G8:G9"/>
    <mergeCell ref="A6:B6"/>
    <mergeCell ref="E6:F6"/>
    <mergeCell ref="C6:D6"/>
    <mergeCell ref="H10:J10"/>
    <mergeCell ref="H11:J11"/>
    <mergeCell ref="H12:J12"/>
    <mergeCell ref="H13:J13"/>
    <mergeCell ref="H14:J14"/>
    <mergeCell ref="H33:J33"/>
    <mergeCell ref="H34:J34"/>
    <mergeCell ref="H15:J15"/>
    <mergeCell ref="H16:J16"/>
    <mergeCell ref="H17:J17"/>
    <mergeCell ref="H18:J18"/>
    <mergeCell ref="H19:J19"/>
    <mergeCell ref="H28:J28"/>
    <mergeCell ref="H29:J29"/>
    <mergeCell ref="H30:J30"/>
    <mergeCell ref="H31:J31"/>
    <mergeCell ref="H32:J32"/>
    <mergeCell ref="H40:J40"/>
    <mergeCell ref="G6:H6"/>
    <mergeCell ref="E42:F42"/>
    <mergeCell ref="H35:J35"/>
    <mergeCell ref="H36:J36"/>
    <mergeCell ref="H37:J37"/>
    <mergeCell ref="H38:J38"/>
    <mergeCell ref="H39:J39"/>
    <mergeCell ref="H20:J20"/>
    <mergeCell ref="H21:J21"/>
    <mergeCell ref="H22:J22"/>
    <mergeCell ref="H23:J23"/>
    <mergeCell ref="H24:J24"/>
    <mergeCell ref="H25:J25"/>
    <mergeCell ref="H26:J26"/>
    <mergeCell ref="H27:J27"/>
    <mergeCell ref="C50:D50"/>
    <mergeCell ref="C51:D51"/>
    <mergeCell ref="C52:D52"/>
    <mergeCell ref="C54:D54"/>
    <mergeCell ref="E43:F43"/>
    <mergeCell ref="E44:F44"/>
    <mergeCell ref="C48:D48"/>
    <mergeCell ref="C49:D49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&amp;C&amp;9
&amp;R
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eabcd8ef-ecc9-4453-a59f-073454c3703f</BSO999929>
</file>

<file path=customXml/itemProps1.xml><?xml version="1.0" encoding="utf-8"?>
<ds:datastoreItem xmlns:ds="http://schemas.openxmlformats.org/officeDocument/2006/customXml" ds:itemID="{2F0FA1B2-8DE8-4757-B8FC-0C5E5DD457A9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Roth</dc:creator>
  <cp:lastModifiedBy>Claudia Krämer</cp:lastModifiedBy>
  <cp:lastPrinted>2024-05-29T13:10:41Z</cp:lastPrinted>
  <dcterms:created xsi:type="dcterms:W3CDTF">2016-06-09T05:23:33Z</dcterms:created>
  <dcterms:modified xsi:type="dcterms:W3CDTF">2024-05-29T13:11:44Z</dcterms:modified>
</cp:coreProperties>
</file>